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S:\FinanceOffice\Forms library\"/>
    </mc:Choice>
  </mc:AlternateContent>
  <xr:revisionPtr revIDLastSave="0" documentId="8_{16D8485C-9827-4DFA-B08B-8EA57DF6D443}" xr6:coauthVersionLast="36" xr6:coauthVersionMax="36" xr10:uidLastSave="{00000000-0000-0000-0000-000000000000}"/>
  <bookViews>
    <workbookView xWindow="0" yWindow="15" windowWidth="15480" windowHeight="11640" xr2:uid="{00000000-000D-0000-FFFF-FFFF00000000}"/>
  </bookViews>
  <sheets>
    <sheet name="Sheet1" sheetId="1" r:id="rId1"/>
  </sheets>
  <definedNames>
    <definedName name="rate">Sheet1!$C$4</definedName>
  </definedNames>
  <calcPr calcId="191029"/>
</workbook>
</file>

<file path=xl/calcChain.xml><?xml version="1.0" encoding="utf-8"?>
<calcChain xmlns="http://schemas.openxmlformats.org/spreadsheetml/2006/main">
  <c r="J16" i="1" l="1"/>
  <c r="K16" i="1"/>
  <c r="L16" i="1"/>
  <c r="M16" i="1"/>
  <c r="I16" i="1"/>
  <c r="H16" i="1" l="1"/>
  <c r="C23" i="1" l="1"/>
  <c r="C24" i="1" s="1"/>
  <c r="C17" i="1"/>
  <c r="C16" i="1" s="1"/>
  <c r="C10" i="1"/>
  <c r="C9" i="1" s="1"/>
</calcChain>
</file>

<file path=xl/sharedStrings.xml><?xml version="1.0" encoding="utf-8"?>
<sst xmlns="http://schemas.openxmlformats.org/spreadsheetml/2006/main" count="49" uniqueCount="43">
  <si>
    <t>Washburn University</t>
  </si>
  <si>
    <t>Sales Tax Calculator</t>
  </si>
  <si>
    <t>Sales price before sales tax</t>
  </si>
  <si>
    <t>Sales tax</t>
  </si>
  <si>
    <t>Sales proceeds including sales tax</t>
  </si>
  <si>
    <t>Desired net price</t>
  </si>
  <si>
    <t>Sales price</t>
  </si>
  <si>
    <t>I.  Sales price includes sales tax</t>
  </si>
  <si>
    <t>II.  Calculate sales price to yield net price</t>
  </si>
  <si>
    <t>III.  Check sales tax based on net sales</t>
  </si>
  <si>
    <t>Sales before sales tax</t>
  </si>
  <si>
    <t>Total</t>
  </si>
  <si>
    <t>Input sales tax rate here &gt;&gt;</t>
  </si>
  <si>
    <t>&lt;&lt;  Input sales tax rate here</t>
  </si>
  <si>
    <t>&lt;&lt;  Input reported net sales here</t>
  </si>
  <si>
    <t>&lt;&lt;  Input unit price or total proceeds here</t>
  </si>
  <si>
    <t>&lt;&lt;  Input desired unit price here</t>
  </si>
  <si>
    <t>Effective 1/1/23: Kansas has a reduced sales tax rate on Food and food ingredients</t>
  </si>
  <si>
    <t>All bake sale items must use this reduced rate.</t>
  </si>
  <si>
    <t>Kansas Rate:</t>
  </si>
  <si>
    <t>Kansas Food Rate:</t>
  </si>
  <si>
    <t>NOTE: January 1, 2023 Kansas Food Sales Tax Changes</t>
  </si>
  <si>
    <t>SNCO local tax Rate:</t>
  </si>
  <si>
    <t>Non Food</t>
  </si>
  <si>
    <t>Total Rate to Charge:</t>
  </si>
  <si>
    <t>Eff: 1.1.23</t>
  </si>
  <si>
    <t>Eff: 1.1.24</t>
  </si>
  <si>
    <t>Eff: 1.1.25</t>
  </si>
  <si>
    <t>Food items:</t>
  </si>
  <si>
    <t>Items that would use the lower Food Sales Tax Rate include some of the following:</t>
  </si>
  <si>
    <t>Bake Sale Items</t>
  </si>
  <si>
    <t>Canned Pop</t>
  </si>
  <si>
    <t>Bottled Water</t>
  </si>
  <si>
    <t>Candy/Chips</t>
  </si>
  <si>
    <t>Packaged Snacks</t>
  </si>
  <si>
    <t>Eff 4.1.23</t>
  </si>
  <si>
    <t>non Food</t>
  </si>
  <si>
    <t>Eff 1.1.23</t>
  </si>
  <si>
    <t>Food</t>
  </si>
  <si>
    <t>NOTICE:</t>
  </si>
  <si>
    <t>The Shawnee County tax increased on 4/1/23 to 1.350% (previously was 1.150%)</t>
  </si>
  <si>
    <t>Topeka (City) Tax Rate:</t>
  </si>
  <si>
    <t>updated 4.4.23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</si>
</sst>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
  </numFmts>
  <fonts count="12" x14ac:knownFonts="1">
    <font>
      <sz val="10"/>
      <name val="Arial"/>
    </font>
    <font>
      <sz val="10"/>
      <name val="Arial"/>
      <family val="2"/>
    </font>
    <font>
      <b/>
      <i/>
      <sz val="14"/>
      <name val="Arial"/>
      <family val="2"/>
    </font>
    <font>
      <b/>
      <u/>
      <sz val="12"/>
      <name val="Arial"/>
      <family val="2"/>
    </font>
    <font>
      <u val="singleAccounting"/>
      <sz val="10"/>
      <name val="Arial"/>
      <family val="2"/>
    </font>
    <font>
      <u val="doubleAccounting"/>
      <sz val="10"/>
      <name val="Arial"/>
      <family val="2"/>
    </font>
    <font>
      <sz val="8"/>
      <name val="Arial"/>
      <family val="2"/>
    </font>
    <font>
      <b/>
      <sz val="10"/>
      <color indexed="12"/>
      <name val="Arial"/>
      <family val="2"/>
    </font>
    <font>
      <b/>
      <sz val="10"/>
      <color indexed="10"/>
      <name val="Arial"/>
      <family val="2"/>
    </font>
    <font>
      <sz val="10"/>
      <name val="Arial"/>
    </font>
    <font>
      <b/>
      <sz val="11"/>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9" fillId="0" borderId="0" applyFont="0" applyFill="0" applyBorder="0" applyAlignment="0" applyProtection="0"/>
  </cellStyleXfs>
  <cellXfs count="28">
    <xf numFmtId="0" fontId="0" fillId="0" borderId="0" xfId="0"/>
    <xf numFmtId="0" fontId="2" fillId="0" borderId="0" xfId="0" applyFont="1"/>
    <xf numFmtId="0" fontId="3" fillId="0" borderId="0" xfId="0" applyFont="1"/>
    <xf numFmtId="43" fontId="0" fillId="0" borderId="0" xfId="1" applyFont="1"/>
    <xf numFmtId="43" fontId="4" fillId="0" borderId="0" xfId="1" applyFont="1"/>
    <xf numFmtId="43" fontId="5" fillId="0" borderId="0" xfId="1" applyFont="1"/>
    <xf numFmtId="0" fontId="2" fillId="0" borderId="1" xfId="0" applyFont="1" applyBorder="1"/>
    <xf numFmtId="43" fontId="0" fillId="0" borderId="1" xfId="1" applyFont="1" applyBorder="1"/>
    <xf numFmtId="0" fontId="0" fillId="0" borderId="1" xfId="0" applyBorder="1"/>
    <xf numFmtId="0" fontId="8" fillId="0" borderId="2" xfId="0" applyFont="1" applyBorder="1" applyAlignment="1">
      <alignment horizontal="right"/>
    </xf>
    <xf numFmtId="0" fontId="8" fillId="0" borderId="3" xfId="0" applyFont="1" applyBorder="1"/>
    <xf numFmtId="10" fontId="7" fillId="0" borderId="4" xfId="1" applyNumberFormat="1" applyFont="1" applyBorder="1" applyAlignment="1" applyProtection="1">
      <alignment horizontal="center"/>
      <protection locked="0"/>
    </xf>
    <xf numFmtId="43" fontId="7" fillId="0" borderId="0" xfId="1" applyFont="1" applyProtection="1">
      <protection locked="0"/>
    </xf>
    <xf numFmtId="0" fontId="0" fillId="0" borderId="5" xfId="0" applyBorder="1"/>
    <xf numFmtId="9" fontId="0" fillId="0" borderId="5" xfId="2" applyFont="1" applyBorder="1"/>
    <xf numFmtId="164" fontId="0" fillId="0" borderId="5" xfId="2" applyNumberFormat="1" applyFont="1" applyBorder="1"/>
    <xf numFmtId="10" fontId="0" fillId="0" borderId="5" xfId="2" applyNumberFormat="1" applyFont="1" applyBorder="1"/>
    <xf numFmtId="165" fontId="0" fillId="0" borderId="5" xfId="2" applyNumberFormat="1" applyFont="1" applyBorder="1"/>
    <xf numFmtId="0" fontId="10" fillId="0" borderId="6" xfId="0" applyFont="1" applyBorder="1" applyAlignment="1">
      <alignment horizontal="center"/>
    </xf>
    <xf numFmtId="0" fontId="0" fillId="2" borderId="5" xfId="0" applyFill="1" applyBorder="1"/>
    <xf numFmtId="165" fontId="0" fillId="2" borderId="5" xfId="2" applyNumberFormat="1" applyFont="1" applyFill="1" applyBorder="1"/>
    <xf numFmtId="10" fontId="0" fillId="2" borderId="5" xfId="2" applyNumberFormat="1" applyFont="1" applyFill="1" applyBorder="1"/>
    <xf numFmtId="164" fontId="0" fillId="2" borderId="5" xfId="2" applyNumberFormat="1" applyFont="1" applyFill="1" applyBorder="1"/>
    <xf numFmtId="9" fontId="0" fillId="2" borderId="5" xfId="2" applyFont="1" applyFill="1" applyBorder="1"/>
    <xf numFmtId="0" fontId="0" fillId="2" borderId="0" xfId="0" applyFill="1"/>
    <xf numFmtId="0" fontId="11" fillId="2" borderId="5" xfId="0" applyFont="1" applyFill="1" applyBorder="1"/>
    <xf numFmtId="0" fontId="1" fillId="0" borderId="5" xfId="0" applyFont="1" applyBorder="1"/>
    <xf numFmtId="0" fontId="1" fillId="0" borderId="0" xfId="0" applyFo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49</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7150" y="4524375"/>
          <a:ext cx="5200650" cy="40100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1">
            <a:defRPr sz="1000"/>
          </a:pPr>
          <a:r>
            <a:rPr lang="en-US" sz="1000" b="1" i="0" u="sng" strike="noStrike">
              <a:solidFill>
                <a:srgbClr val="000000"/>
              </a:solidFill>
              <a:latin typeface="Arial"/>
              <a:cs typeface="Arial"/>
            </a:rPr>
            <a:t>INSTRUCTIONS:</a:t>
          </a: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The purpose of this spreadsheet is to calculate various sales tax-related amounts so that deposits can be properly recorded and sales tax properly collected and remitted.  Follow the instructions below:</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1.  Input the applicable sales tax rate in cell C4.  For sales made on campus, the applicable tax rate is 9.35%. (Effective 1/1/23</a:t>
          </a:r>
          <a:r>
            <a:rPr lang="en-US" sz="1000" b="0" i="0" strike="noStrike" baseline="0">
              <a:solidFill>
                <a:srgbClr val="000000"/>
              </a:solidFill>
              <a:latin typeface="Arial"/>
              <a:cs typeface="Arial"/>
            </a:rPr>
            <a:t> the sales tax rate on food and food ingredients is reduced each year, please see the table at the right for the correct sales tax to charge).</a:t>
          </a:r>
          <a:r>
            <a:rPr lang="en-US" sz="1000" b="0" i="0" strike="noStrike">
              <a:solidFill>
                <a:srgbClr val="000000"/>
              </a:solidFill>
              <a:latin typeface="Arial"/>
              <a:cs typeface="Arial"/>
            </a:rPr>
            <a:t> If any of the items sold were shipped outside of Topeka, use the sales tax rate for that particular jurisdiction (contact Mary Gruber).  If any of the items were shipped outside of Kansas, no sales tax is collected.</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2.  Section I is to be used when receiving a deposit where sales tax has not been broken out from the total proceeds.  Input the total proceeds in cell C8.  The spreadsheet calculates the amount of sales tax to be remitted to the state.</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3.  Section II is to be used when someone wants to sell items at a "sales tax included' price and receive a specific amount net of sales tax.  Input the desired unit price in cell C15.  The spreadsheet calculates the "sales tax included" sales price.</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4.  Section III is to be used to check sales tax calculations on amounts being deposited.  Input the amount of reported net sales in cell C22.  The spreadsheet calculates the applicable sales tax and the gross sales receipts before sales taxes.</a:t>
          </a:r>
        </a:p>
        <a:p>
          <a:pPr algn="l" rtl="1">
            <a:defRPr sz="1000"/>
          </a:pPr>
          <a:endParaRPr lang="en-US" sz="1000" b="0" i="0" strike="noStrike">
            <a:solidFill>
              <a:srgbClr val="000000"/>
            </a:solidFill>
            <a:latin typeface="Arial"/>
            <a:cs typeface="Arial"/>
          </a:endParaRPr>
        </a:p>
        <a:p>
          <a:pPr algn="l" rtl="1">
            <a:defRPr sz="1000"/>
          </a:pPr>
          <a:r>
            <a:rPr lang="en-US" sz="1000" b="0" i="0" strike="noStrike">
              <a:solidFill>
                <a:srgbClr val="000000"/>
              </a:solidFill>
              <a:latin typeface="Arial"/>
              <a:cs typeface="Arial"/>
            </a:rPr>
            <a:t>Questions about this spreadsheet or other sales tax issues should be addressed to the Finance Office.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0"/>
  <sheetViews>
    <sheetView tabSelected="1" workbookViewId="0">
      <selection activeCell="D2" sqref="D2"/>
    </sheetView>
  </sheetViews>
  <sheetFormatPr defaultRowHeight="12.75" x14ac:dyDescent="0.2"/>
  <cols>
    <col min="1" max="1" width="0.85546875" customWidth="1"/>
    <col min="2" max="2" width="32.7109375" customWidth="1"/>
    <col min="3" max="3" width="10.28515625" style="3" bestFit="1" customWidth="1"/>
    <col min="4" max="4" width="36" bestFit="1" customWidth="1"/>
    <col min="7" max="7" width="21.85546875" customWidth="1"/>
    <col min="8" max="13" width="11.42578125" customWidth="1"/>
  </cols>
  <sheetData>
    <row r="1" spans="2:13" ht="18.75" x14ac:dyDescent="0.3">
      <c r="B1" s="1" t="s">
        <v>0</v>
      </c>
      <c r="D1" s="27" t="s">
        <v>42</v>
      </c>
    </row>
    <row r="2" spans="2:13" ht="19.5" thickBot="1" x14ac:dyDescent="0.35">
      <c r="B2" s="6" t="s">
        <v>1</v>
      </c>
      <c r="C2" s="7"/>
      <c r="D2" s="8"/>
    </row>
    <row r="3" spans="2:13" ht="13.5" thickBot="1" x14ac:dyDescent="0.25"/>
    <row r="4" spans="2:13" ht="13.5" thickBot="1" x14ac:dyDescent="0.25">
      <c r="B4" s="9" t="s">
        <v>12</v>
      </c>
      <c r="C4" s="11">
        <v>9.35E-2</v>
      </c>
      <c r="D4" s="10" t="s">
        <v>13</v>
      </c>
    </row>
    <row r="6" spans="2:13" ht="15.75" x14ac:dyDescent="0.25">
      <c r="B6" s="2" t="s">
        <v>7</v>
      </c>
      <c r="G6" s="18" t="s">
        <v>21</v>
      </c>
      <c r="H6" s="18"/>
      <c r="I6" s="18"/>
      <c r="J6" s="18"/>
      <c r="K6" s="18"/>
      <c r="L6" s="18"/>
      <c r="M6" s="18"/>
    </row>
    <row r="7" spans="2:13" x14ac:dyDescent="0.2">
      <c r="G7" t="s">
        <v>17</v>
      </c>
    </row>
    <row r="8" spans="2:13" x14ac:dyDescent="0.2">
      <c r="B8" t="s">
        <v>4</v>
      </c>
      <c r="C8" s="12">
        <v>20</v>
      </c>
      <c r="D8" t="s">
        <v>15</v>
      </c>
      <c r="G8" t="s">
        <v>18</v>
      </c>
    </row>
    <row r="9" spans="2:13" ht="15" x14ac:dyDescent="0.35">
      <c r="B9" t="s">
        <v>3</v>
      </c>
      <c r="C9" s="4">
        <f>C8-C10</f>
        <v>1.7100000000000009</v>
      </c>
    </row>
    <row r="10" spans="2:13" ht="15" x14ac:dyDescent="0.35">
      <c r="B10" t="s">
        <v>2</v>
      </c>
      <c r="C10" s="5">
        <f>ROUND(C8/(1+rate),2)</f>
        <v>18.29</v>
      </c>
      <c r="G10" s="13" t="s">
        <v>28</v>
      </c>
      <c r="H10" s="13" t="s">
        <v>37</v>
      </c>
      <c r="I10" s="19" t="s">
        <v>35</v>
      </c>
      <c r="J10" s="13" t="s">
        <v>25</v>
      </c>
      <c r="K10" s="19" t="s">
        <v>35</v>
      </c>
      <c r="L10" s="13" t="s">
        <v>26</v>
      </c>
      <c r="M10" s="13" t="s">
        <v>27</v>
      </c>
    </row>
    <row r="11" spans="2:13" x14ac:dyDescent="0.2">
      <c r="G11" s="13"/>
      <c r="H11" s="13" t="s">
        <v>23</v>
      </c>
      <c r="I11" s="25" t="s">
        <v>36</v>
      </c>
      <c r="J11" s="13" t="s">
        <v>38</v>
      </c>
      <c r="K11" s="25" t="s">
        <v>38</v>
      </c>
      <c r="L11" s="13" t="s">
        <v>38</v>
      </c>
      <c r="M11" s="13" t="s">
        <v>38</v>
      </c>
    </row>
    <row r="12" spans="2:13" x14ac:dyDescent="0.2">
      <c r="G12" s="13" t="s">
        <v>22</v>
      </c>
      <c r="H12" s="17">
        <v>1.15E-2</v>
      </c>
      <c r="I12" s="20">
        <v>1.35E-2</v>
      </c>
      <c r="J12" s="17">
        <v>1.15E-2</v>
      </c>
      <c r="K12" s="20">
        <v>1.35E-2</v>
      </c>
      <c r="L12" s="17">
        <v>1.35E-2</v>
      </c>
      <c r="M12" s="17">
        <v>1.35E-2</v>
      </c>
    </row>
    <row r="13" spans="2:13" ht="15.75" x14ac:dyDescent="0.25">
      <c r="B13" s="2" t="s">
        <v>8</v>
      </c>
      <c r="G13" s="26" t="s">
        <v>41</v>
      </c>
      <c r="H13" s="16">
        <v>1.4999999999999999E-2</v>
      </c>
      <c r="I13" s="21">
        <v>1.4999999999999999E-2</v>
      </c>
      <c r="J13" s="16">
        <v>1.4999999999999999E-2</v>
      </c>
      <c r="K13" s="21">
        <v>1.4999999999999999E-2</v>
      </c>
      <c r="L13" s="16">
        <v>1.4999999999999999E-2</v>
      </c>
      <c r="M13" s="16">
        <v>1.4999999999999999E-2</v>
      </c>
    </row>
    <row r="14" spans="2:13" x14ac:dyDescent="0.2">
      <c r="G14" s="13" t="s">
        <v>19</v>
      </c>
      <c r="H14" s="15">
        <v>6.5000000000000002E-2</v>
      </c>
      <c r="I14" s="22">
        <v>6.5000000000000002E-2</v>
      </c>
      <c r="J14" s="15"/>
      <c r="K14" s="22"/>
      <c r="L14" s="15"/>
      <c r="M14" s="15"/>
    </row>
    <row r="15" spans="2:13" x14ac:dyDescent="0.2">
      <c r="B15" t="s">
        <v>5</v>
      </c>
      <c r="C15" s="12">
        <v>20</v>
      </c>
      <c r="D15" t="s">
        <v>16</v>
      </c>
      <c r="G15" s="13" t="s">
        <v>20</v>
      </c>
      <c r="H15" s="14"/>
      <c r="I15" s="23"/>
      <c r="J15" s="15">
        <v>0.04</v>
      </c>
      <c r="K15" s="22">
        <v>0.04</v>
      </c>
      <c r="L15" s="15">
        <v>0.02</v>
      </c>
      <c r="M15" s="15">
        <v>0</v>
      </c>
    </row>
    <row r="16" spans="2:13" ht="15" x14ac:dyDescent="0.35">
      <c r="B16" t="s">
        <v>3</v>
      </c>
      <c r="C16" s="4">
        <f>C17-C15</f>
        <v>1.870000000000001</v>
      </c>
      <c r="G16" s="13" t="s">
        <v>24</v>
      </c>
      <c r="H16" s="16">
        <f>SUM(H12:H15)</f>
        <v>9.1499999999999998E-2</v>
      </c>
      <c r="I16" s="21">
        <f>SUM(I12:I15)</f>
        <v>9.35E-2</v>
      </c>
      <c r="J16" s="16">
        <f t="shared" ref="J16:M16" si="0">SUM(J12:J15)</f>
        <v>6.6500000000000004E-2</v>
      </c>
      <c r="K16" s="21">
        <f t="shared" si="0"/>
        <v>6.8500000000000005E-2</v>
      </c>
      <c r="L16" s="16">
        <f t="shared" si="0"/>
        <v>4.8500000000000001E-2</v>
      </c>
      <c r="M16" s="16">
        <f t="shared" si="0"/>
        <v>2.8499999999999998E-2</v>
      </c>
    </row>
    <row r="17" spans="2:13" ht="15" x14ac:dyDescent="0.35">
      <c r="B17" t="s">
        <v>6</v>
      </c>
      <c r="C17" s="5">
        <f>ROUND(C15*(1+rate),2)</f>
        <v>21.87</v>
      </c>
    </row>
    <row r="20" spans="2:13" ht="15.75" x14ac:dyDescent="0.25">
      <c r="B20" s="2" t="s">
        <v>9</v>
      </c>
      <c r="G20" t="s">
        <v>29</v>
      </c>
    </row>
    <row r="22" spans="2:13" x14ac:dyDescent="0.2">
      <c r="B22" t="s">
        <v>10</v>
      </c>
      <c r="C22" s="12">
        <v>18.53</v>
      </c>
      <c r="D22" t="s">
        <v>14</v>
      </c>
      <c r="G22" t="s">
        <v>30</v>
      </c>
    </row>
    <row r="23" spans="2:13" ht="15" x14ac:dyDescent="0.35">
      <c r="B23" t="s">
        <v>3</v>
      </c>
      <c r="C23" s="4">
        <f>ROUND(C22*rate,2)</f>
        <v>1.73</v>
      </c>
      <c r="G23" t="s">
        <v>31</v>
      </c>
    </row>
    <row r="24" spans="2:13" ht="15" x14ac:dyDescent="0.35">
      <c r="B24" t="s">
        <v>11</v>
      </c>
      <c r="C24" s="5">
        <f>C22+C23</f>
        <v>20.260000000000002</v>
      </c>
      <c r="G24" t="s">
        <v>32</v>
      </c>
    </row>
    <row r="25" spans="2:13" x14ac:dyDescent="0.2">
      <c r="G25" t="s">
        <v>33</v>
      </c>
    </row>
    <row r="26" spans="2:13" x14ac:dyDescent="0.2">
      <c r="G26" t="s">
        <v>34</v>
      </c>
    </row>
    <row r="30" spans="2:13" x14ac:dyDescent="0.2">
      <c r="G30" s="24" t="s">
        <v>39</v>
      </c>
      <c r="H30" s="24" t="s">
        <v>40</v>
      </c>
      <c r="I30" s="24"/>
      <c r="J30" s="24"/>
      <c r="K30" s="24"/>
      <c r="L30" s="24"/>
      <c r="M30" s="24"/>
    </row>
  </sheetData>
  <mergeCells count="1">
    <mergeCell ref="G6:M6"/>
  </mergeCells>
  <phoneticPr fontId="6" type="noConversion"/>
  <pageMargins left="0.75" right="0.75" top="0.5" bottom="0.5" header="0.5" footer="0.5"/>
  <pageSetup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rate</vt:lpstr>
    </vt:vector>
  </TitlesOfParts>
  <Company>Washburn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cp:lastModifiedBy>Marsha Stromgren</cp:lastModifiedBy>
  <cp:lastPrinted>2023-02-03T17:20:25Z</cp:lastPrinted>
  <dcterms:created xsi:type="dcterms:W3CDTF">2005-03-29T19:48:05Z</dcterms:created>
  <dcterms:modified xsi:type="dcterms:W3CDTF">2023-04-04T17:23:30Z</dcterms:modified>
</cp:coreProperties>
</file>